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195" windowHeight="6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48" i="1"/>
  <c r="K47"/>
  <c r="K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I9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J8"/>
  <c r="G49"/>
  <c r="G48"/>
  <c r="G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F8"/>
  <c r="C49"/>
  <c r="C48"/>
  <c r="C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B8"/>
</calcChain>
</file>

<file path=xl/sharedStrings.xml><?xml version="1.0" encoding="utf-8"?>
<sst xmlns="http://schemas.openxmlformats.org/spreadsheetml/2006/main" count="30" uniqueCount="12">
  <si>
    <t>REKAPITULASI NILAI ULANGAN TENGAH SEMESTER SATU</t>
  </si>
  <si>
    <t>TAHUN PELAJARAN 2011/2012</t>
  </si>
  <si>
    <t>KELAS  :  XII IPA 1</t>
  </si>
  <si>
    <t>NO</t>
  </si>
  <si>
    <t xml:space="preserve">NAMA </t>
  </si>
  <si>
    <t>KIM</t>
  </si>
  <si>
    <t>NILAI TERTINGGI</t>
  </si>
  <si>
    <t>NILAI TERENDAH</t>
  </si>
  <si>
    <t>NILAI RAT-RATA</t>
  </si>
  <si>
    <t>% KETUNTASAN</t>
  </si>
  <si>
    <t>KELAS  :  XII IPA 2</t>
  </si>
  <si>
    <t>KELAS  :  XII IPA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</si>
</sst>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0"/>
      <name val="Arial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4" xfId="0" applyBorder="1" applyAlignment="1">
      <alignment horizontal="center"/>
    </xf>
    <xf numFmtId="0" fontId="3" fillId="0" borderId="4" xfId="1" applyFont="1" applyFill="1" applyBorder="1" applyAlignment="1">
      <alignment vertic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bsensi%202011-2012%20o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ELAS X (7 Kls)"/>
      <sheetName val="KELAS X (6 Kls)"/>
      <sheetName val="Kelas XI"/>
      <sheetName val="Kelas XII"/>
      <sheetName val="Kaos"/>
    </sheetNames>
    <sheetDataSet>
      <sheetData sheetId="0"/>
      <sheetData sheetId="1"/>
      <sheetData sheetId="2">
        <row r="11">
          <cell r="D11" t="str">
            <v>ABDUL KODAR</v>
          </cell>
        </row>
      </sheetData>
      <sheetData sheetId="3">
        <row r="11">
          <cell r="D11" t="str">
            <v>ALDES PRAJA PRATAMA</v>
          </cell>
        </row>
        <row r="12">
          <cell r="D12" t="str">
            <v>ANAS NASRULOH</v>
          </cell>
        </row>
        <row r="13">
          <cell r="D13" t="str">
            <v>DEVI AHMAD MUBAROK</v>
          </cell>
        </row>
        <row r="14">
          <cell r="D14" t="str">
            <v>DEVI WULAN FITRIANI</v>
          </cell>
        </row>
        <row r="15">
          <cell r="D15" t="str">
            <v>DIDIN</v>
          </cell>
        </row>
        <row r="16">
          <cell r="D16" t="str">
            <v>HARI MUHAMAD TAWAKAL</v>
          </cell>
        </row>
        <row r="17">
          <cell r="D17" t="str">
            <v>HARIS FATUROCHMAN</v>
          </cell>
        </row>
        <row r="18">
          <cell r="D18" t="str">
            <v>IRWAN SUBAGJA DINATA</v>
          </cell>
        </row>
        <row r="19">
          <cell r="D19" t="str">
            <v xml:space="preserve">ISNA FAUZI LESTARI </v>
          </cell>
        </row>
        <row r="20">
          <cell r="D20" t="str">
            <v>LISNAWATI (b)</v>
          </cell>
        </row>
        <row r="21">
          <cell r="D21" t="str">
            <v>LUTHFIAH ALWI</v>
          </cell>
        </row>
        <row r="22">
          <cell r="D22" t="str">
            <v>MEY MEY SELA SETIAWAN</v>
          </cell>
        </row>
        <row r="23">
          <cell r="D23" t="str">
            <v>MIRA CHOERUNNISA</v>
          </cell>
        </row>
        <row r="24">
          <cell r="D24" t="str">
            <v>MUHAMAD HADIANSYAH</v>
          </cell>
        </row>
        <row r="25">
          <cell r="D25" t="str">
            <v>NENG SUSI SUSANTI</v>
          </cell>
        </row>
        <row r="26">
          <cell r="D26" t="str">
            <v>OKI MULYA FRASATIA</v>
          </cell>
        </row>
        <row r="27">
          <cell r="D27" t="str">
            <v>PEPI AYU LEGENSA</v>
          </cell>
        </row>
        <row r="28">
          <cell r="D28" t="str">
            <v>RAHMAT HIDAYAT</v>
          </cell>
        </row>
        <row r="29">
          <cell r="D29" t="str">
            <v>RIDWAN</v>
          </cell>
        </row>
        <row r="30">
          <cell r="D30" t="str">
            <v>RIFKA AYU GUSTINA</v>
          </cell>
        </row>
        <row r="31">
          <cell r="D31" t="str">
            <v>RINDA RISNAWATI</v>
          </cell>
        </row>
        <row r="32">
          <cell r="D32" t="str">
            <v>RINDI ANTRI WAHYUNI</v>
          </cell>
        </row>
        <row r="33">
          <cell r="D33" t="str">
            <v>RISMAYANTI</v>
          </cell>
        </row>
        <row r="34">
          <cell r="D34" t="str">
            <v>RUDI GUNAWAN</v>
          </cell>
        </row>
        <row r="35">
          <cell r="D35" t="str">
            <v>SANDIKI NIKHOLAS SAPUTRA</v>
          </cell>
        </row>
        <row r="36">
          <cell r="D36" t="str">
            <v>SANTI SUMIATI</v>
          </cell>
        </row>
        <row r="37">
          <cell r="D37" t="str">
            <v>SARPA  SARPUDIN</v>
          </cell>
        </row>
        <row r="38">
          <cell r="D38" t="str">
            <v>SEPDI AHMAD KHOERUL AKBAR</v>
          </cell>
        </row>
        <row r="39">
          <cell r="D39" t="str">
            <v>SITI NURJAMILAH</v>
          </cell>
        </row>
        <row r="40">
          <cell r="D40" t="str">
            <v>SOPI RAHMAWATI</v>
          </cell>
        </row>
        <row r="41">
          <cell r="D41" t="str">
            <v>SOPIA DEWI RAHMAWATI</v>
          </cell>
        </row>
        <row r="42">
          <cell r="D42" t="str">
            <v>SRI AYU SAFITRI</v>
          </cell>
        </row>
        <row r="43">
          <cell r="D43" t="str">
            <v>SRI RAHMAWATI</v>
          </cell>
        </row>
        <row r="44">
          <cell r="D44" t="str">
            <v>WIDI NOVIANA UTAMI</v>
          </cell>
        </row>
        <row r="45">
          <cell r="D45" t="str">
            <v>WINA DESI SUPRIATNA PUTRI</v>
          </cell>
        </row>
        <row r="46">
          <cell r="D46" t="str">
            <v>YANI SURYANI</v>
          </cell>
        </row>
        <row r="47">
          <cell r="D47" t="str">
            <v>YOSEP RINALDI</v>
          </cell>
        </row>
        <row r="48">
          <cell r="D48" t="str">
            <v>YULIANTI (B)</v>
          </cell>
        </row>
        <row r="49">
          <cell r="D49" t="str">
            <v>FAHRI AHMAD SYAHID</v>
          </cell>
        </row>
        <row r="63">
          <cell r="D63" t="str">
            <v>ANDI NIKMAT NUGRAHA</v>
          </cell>
        </row>
        <row r="64">
          <cell r="D64" t="str">
            <v>ARIA RAHMAN</v>
          </cell>
        </row>
        <row r="65">
          <cell r="D65" t="str">
            <v>ASEP YOGI ISKANDAR</v>
          </cell>
        </row>
        <row r="66">
          <cell r="D66" t="str">
            <v>DEDE MULYAMAN</v>
          </cell>
        </row>
        <row r="67">
          <cell r="D67" t="str">
            <v>ELDI SEFTIANDI</v>
          </cell>
        </row>
        <row r="68">
          <cell r="D68" t="str">
            <v>ENDANG SUTENDI</v>
          </cell>
        </row>
        <row r="69">
          <cell r="D69" t="str">
            <v>ENDRA NUGRAHA</v>
          </cell>
        </row>
        <row r="70">
          <cell r="D70" t="str">
            <v>ENENG LITA NOPITASARI</v>
          </cell>
        </row>
        <row r="71">
          <cell r="D71" t="str">
            <v>EUIS HENDAYANI</v>
          </cell>
        </row>
        <row r="72">
          <cell r="D72" t="str">
            <v>HILMAN PURNAMA</v>
          </cell>
        </row>
        <row r="73">
          <cell r="D73" t="str">
            <v>INDRA PRAYOGA</v>
          </cell>
        </row>
        <row r="74">
          <cell r="D74" t="str">
            <v>IPAN DIANSYAH</v>
          </cell>
        </row>
        <row r="75">
          <cell r="D75" t="str">
            <v>KIKI NURJAMAN</v>
          </cell>
        </row>
        <row r="76">
          <cell r="D76" t="str">
            <v>LENI SUMARNI</v>
          </cell>
        </row>
        <row r="77">
          <cell r="D77" t="str">
            <v>LISNAWATI (a)</v>
          </cell>
        </row>
        <row r="78">
          <cell r="D78" t="str">
            <v>MISA MEILANI NURJANAH</v>
          </cell>
        </row>
        <row r="79">
          <cell r="D79" t="str">
            <v>NEINA LUSY</v>
          </cell>
        </row>
        <row r="80">
          <cell r="D80" t="str">
            <v>OPANG</v>
          </cell>
        </row>
        <row r="81">
          <cell r="D81" t="str">
            <v>RANI FUJI LESTARI</v>
          </cell>
        </row>
        <row r="82">
          <cell r="D82" t="str">
            <v>RANI NOPEBRIANI</v>
          </cell>
        </row>
        <row r="83">
          <cell r="D83" t="str">
            <v>RELA LASARI PURNAMA</v>
          </cell>
        </row>
        <row r="84">
          <cell r="D84" t="str">
            <v>RENDI FIRMANSYAH</v>
          </cell>
        </row>
        <row r="85">
          <cell r="D85" t="str">
            <v>RIANA PUTRI PARTELA</v>
          </cell>
        </row>
        <row r="86">
          <cell r="D86" t="str">
            <v>RISE NURIMAN</v>
          </cell>
        </row>
        <row r="87">
          <cell r="D87" t="str">
            <v>RISTI SUSAN FEBRIANI</v>
          </cell>
        </row>
        <row r="88">
          <cell r="D88" t="str">
            <v>ROROH ROKAYAH</v>
          </cell>
        </row>
        <row r="89">
          <cell r="D89" t="str">
            <v>SAEPUL MUBAROK</v>
          </cell>
        </row>
        <row r="90">
          <cell r="D90" t="str">
            <v>SITI AMINAH</v>
          </cell>
        </row>
        <row r="91">
          <cell r="D91" t="str">
            <v>SITI JARIAH</v>
          </cell>
        </row>
        <row r="92">
          <cell r="D92" t="str">
            <v>SOPI MALINDA</v>
          </cell>
        </row>
        <row r="93">
          <cell r="D93" t="str">
            <v>SUSI SUSANTI</v>
          </cell>
        </row>
        <row r="94">
          <cell r="D94" t="str">
            <v>TEDY PRAYOGA SANUSI</v>
          </cell>
        </row>
        <row r="95">
          <cell r="D95" t="str">
            <v>TERI NAWASI</v>
          </cell>
        </row>
        <row r="96">
          <cell r="D96" t="str">
            <v>ULPI NURHAYATI</v>
          </cell>
        </row>
        <row r="97">
          <cell r="D97" t="str">
            <v>WINA KARLINA</v>
          </cell>
        </row>
        <row r="98">
          <cell r="D98" t="str">
            <v>WIWIK RAHMAWATI</v>
          </cell>
        </row>
        <row r="99">
          <cell r="D99" t="str">
            <v>YAYU ASTUTI</v>
          </cell>
        </row>
        <row r="100">
          <cell r="D100" t="str">
            <v>YUDIANSYAH</v>
          </cell>
        </row>
        <row r="101">
          <cell r="D101" t="str">
            <v>ZAINAL ARIF</v>
          </cell>
        </row>
        <row r="115">
          <cell r="D115" t="str">
            <v>AHMAD TAOFIK HIDAYAT</v>
          </cell>
        </row>
        <row r="116">
          <cell r="D116" t="str">
            <v>ASEP ANWAR SANI</v>
          </cell>
        </row>
        <row r="117">
          <cell r="D117" t="str">
            <v>CEPI SOPIYANA</v>
          </cell>
        </row>
        <row r="118">
          <cell r="D118" t="str">
            <v>DASEP SOPIAN HAMZAH</v>
          </cell>
        </row>
        <row r="119">
          <cell r="D119" t="str">
            <v>DAYAT HIDAYAT</v>
          </cell>
        </row>
        <row r="120">
          <cell r="D120" t="str">
            <v>ELGA AYU GURNITA</v>
          </cell>
        </row>
        <row r="121">
          <cell r="D121" t="str">
            <v>ENGKUS KUSWANDI</v>
          </cell>
        </row>
        <row r="122">
          <cell r="D122" t="str">
            <v>EUIS IDA SITI FATIMAH</v>
          </cell>
        </row>
        <row r="123">
          <cell r="D123" t="str">
            <v>FEBI FIRMAN FAISAL ALWI</v>
          </cell>
        </row>
        <row r="124">
          <cell r="D124" t="str">
            <v>FIKRI FIKRUL MUBAROK</v>
          </cell>
        </row>
        <row r="125">
          <cell r="D125" t="str">
            <v>HERKI TORNADO</v>
          </cell>
        </row>
        <row r="126">
          <cell r="D126" t="str">
            <v>IRMA NURUL MASRULAH</v>
          </cell>
        </row>
        <row r="127">
          <cell r="D127" t="str">
            <v>IRWAN ANJAR SUKMARA</v>
          </cell>
        </row>
        <row r="128">
          <cell r="D128" t="str">
            <v>IRWAN TRESNAWAN</v>
          </cell>
        </row>
        <row r="129">
          <cell r="D129" t="str">
            <v>ISMAIL</v>
          </cell>
        </row>
        <row r="130">
          <cell r="D130" t="str">
            <v>IVTAH NOOR AZIZ</v>
          </cell>
        </row>
        <row r="131">
          <cell r="D131" t="str">
            <v>IWAN IRAWAN</v>
          </cell>
        </row>
        <row r="132">
          <cell r="D132" t="str">
            <v>MAYA NURHASANAH</v>
          </cell>
        </row>
        <row r="133">
          <cell r="D133" t="str">
            <v>MEGAWATI</v>
          </cell>
        </row>
        <row r="134">
          <cell r="D134" t="str">
            <v>MIRA NOVIYANTI</v>
          </cell>
        </row>
        <row r="135">
          <cell r="D135" t="str">
            <v>NENENG YULIANI LESTARI</v>
          </cell>
        </row>
        <row r="136">
          <cell r="D136" t="str">
            <v>NOVI LISTIANI</v>
          </cell>
        </row>
        <row r="137">
          <cell r="D137" t="str">
            <v>NURHALIMAH</v>
          </cell>
        </row>
        <row r="138">
          <cell r="D138" t="str">
            <v>NURUL IHLAS</v>
          </cell>
        </row>
        <row r="139">
          <cell r="D139" t="str">
            <v>PRINA NOPIANTI</v>
          </cell>
        </row>
        <row r="140">
          <cell r="D140" t="str">
            <v>RITA PUSPITA DEWI</v>
          </cell>
        </row>
        <row r="141">
          <cell r="D141" t="str">
            <v>RIZAL NURANWAR</v>
          </cell>
        </row>
        <row r="142">
          <cell r="D142" t="str">
            <v>RIZKI EKA RIAN RINALDI</v>
          </cell>
        </row>
        <row r="143">
          <cell r="D143" t="str">
            <v>RIZKY RISKY MUHAMAD GHIBRAN</v>
          </cell>
        </row>
        <row r="144">
          <cell r="D144" t="str">
            <v>SELA NUROHMAH</v>
          </cell>
        </row>
        <row r="145">
          <cell r="D145" t="str">
            <v>SITI AISYAH AGUSTIANI</v>
          </cell>
        </row>
        <row r="146">
          <cell r="D146" t="str">
            <v>SITI JULAEHA ISKANDAR</v>
          </cell>
        </row>
        <row r="147">
          <cell r="D147" t="str">
            <v>SITI NURAFFIFAH</v>
          </cell>
        </row>
        <row r="148">
          <cell r="D148" t="str">
            <v>SRI SUSANTI</v>
          </cell>
        </row>
        <row r="149">
          <cell r="D149" t="str">
            <v>TENI RAHMAYANTI</v>
          </cell>
        </row>
        <row r="150">
          <cell r="D150" t="str">
            <v>UCU SAPITRI</v>
          </cell>
        </row>
        <row r="151">
          <cell r="D151" t="str">
            <v>USEP SUHENDAR</v>
          </cell>
        </row>
        <row r="152">
          <cell r="D152" t="str">
            <v>YULIANTI (A)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7"/>
  <sheetViews>
    <sheetView tabSelected="1" workbookViewId="0">
      <selection activeCell="I1" sqref="I1:K1"/>
    </sheetView>
  </sheetViews>
  <sheetFormatPr defaultRowHeight="15"/>
  <cols>
    <col min="1" max="1" width="4" customWidth="1"/>
    <col min="2" max="2" width="27.140625" customWidth="1"/>
    <col min="3" max="3" width="5.140625" customWidth="1"/>
    <col min="4" max="4" width="3.28515625" customWidth="1"/>
    <col min="5" max="5" width="4.7109375" customWidth="1"/>
    <col min="6" max="6" width="26.5703125" customWidth="1"/>
    <col min="7" max="7" width="5.140625" customWidth="1"/>
    <col min="8" max="8" width="1.7109375" customWidth="1"/>
    <col min="9" max="9" width="4.85546875" customWidth="1"/>
    <col min="10" max="10" width="26" customWidth="1"/>
    <col min="11" max="11" width="5.140625" customWidth="1"/>
  </cols>
  <sheetData>
    <row r="1" spans="1:11">
      <c r="A1" s="5" t="s">
        <v>0</v>
      </c>
      <c r="B1" s="5"/>
      <c r="C1" s="5"/>
      <c r="E1" s="5" t="s">
        <v>0</v>
      </c>
      <c r="F1" s="5"/>
      <c r="G1" s="5"/>
      <c r="I1" s="5" t="s">
        <v>0</v>
      </c>
      <c r="J1" s="5"/>
      <c r="K1" s="5"/>
    </row>
    <row r="2" spans="1:11">
      <c r="A2" s="5" t="s">
        <v>1</v>
      </c>
      <c r="B2" s="5"/>
      <c r="C2" s="5"/>
      <c r="E2" s="5" t="s">
        <v>1</v>
      </c>
      <c r="F2" s="5"/>
      <c r="G2" s="5"/>
      <c r="I2" s="5" t="s">
        <v>1</v>
      </c>
      <c r="J2" s="5"/>
      <c r="K2" s="5"/>
    </row>
    <row r="3" spans="1:11">
      <c r="A3" s="5" t="s">
        <v>2</v>
      </c>
      <c r="B3" s="5"/>
      <c r="C3" s="5"/>
      <c r="E3" s="5" t="s">
        <v>10</v>
      </c>
      <c r="F3" s="5"/>
      <c r="G3" s="5"/>
      <c r="I3" s="5" t="s">
        <v>11</v>
      </c>
      <c r="J3" s="5"/>
      <c r="K3" s="5"/>
    </row>
    <row r="5" spans="1:11">
      <c r="A5" s="6" t="s">
        <v>3</v>
      </c>
      <c r="B5" s="6" t="s">
        <v>4</v>
      </c>
      <c r="C5" s="4"/>
      <c r="E5" s="6" t="s">
        <v>3</v>
      </c>
      <c r="F5" s="6" t="s">
        <v>4</v>
      </c>
      <c r="G5" s="4"/>
      <c r="I5" s="6" t="s">
        <v>3</v>
      </c>
      <c r="J5" s="6" t="s">
        <v>4</v>
      </c>
      <c r="K5" s="4"/>
    </row>
    <row r="6" spans="1:11">
      <c r="A6" s="7"/>
      <c r="B6" s="7"/>
      <c r="C6" s="1" t="s">
        <v>5</v>
      </c>
      <c r="E6" s="7"/>
      <c r="F6" s="7"/>
      <c r="G6" s="1" t="s">
        <v>5</v>
      </c>
      <c r="I6" s="7"/>
      <c r="J6" s="7"/>
      <c r="K6" s="1" t="s">
        <v>5</v>
      </c>
    </row>
    <row r="7" spans="1:11">
      <c r="A7" s="8"/>
      <c r="B7" s="8"/>
      <c r="C7" s="1">
        <v>74</v>
      </c>
      <c r="E7" s="8"/>
      <c r="F7" s="8"/>
      <c r="G7" s="1">
        <v>74</v>
      </c>
      <c r="I7" s="8"/>
      <c r="J7" s="8"/>
      <c r="K7" s="1">
        <v>74</v>
      </c>
    </row>
    <row r="8" spans="1:11">
      <c r="A8" s="1">
        <v>1</v>
      </c>
      <c r="B8" s="2" t="str">
        <f>'[1]Kelas XII'!D11</f>
        <v>ALDES PRAJA PRATAMA</v>
      </c>
      <c r="C8" s="3">
        <v>20</v>
      </c>
      <c r="E8" s="1">
        <v>1</v>
      </c>
      <c r="F8" s="2" t="str">
        <f>'[1]Kelas XII'!D63</f>
        <v>ANDI NIKMAT NUGRAHA</v>
      </c>
      <c r="G8" s="3">
        <v>35</v>
      </c>
      <c r="I8" s="1">
        <v>1</v>
      </c>
      <c r="J8" s="2" t="str">
        <f>'[1]Kelas XII'!D115</f>
        <v>AHMAD TAOFIK HIDAYAT</v>
      </c>
      <c r="K8" s="3">
        <v>45</v>
      </c>
    </row>
    <row r="9" spans="1:11">
      <c r="A9" s="1">
        <f>+A8+1</f>
        <v>2</v>
      </c>
      <c r="B9" s="2" t="str">
        <f>'[1]Kelas XII'!D12</f>
        <v>ANAS NASRULOH</v>
      </c>
      <c r="C9" s="3">
        <v>20</v>
      </c>
      <c r="E9" s="1">
        <f>+E8+1</f>
        <v>2</v>
      </c>
      <c r="F9" s="2" t="str">
        <f>'[1]Kelas XII'!D64</f>
        <v>ARIA RAHMAN</v>
      </c>
      <c r="G9" s="3">
        <v>40</v>
      </c>
      <c r="I9" s="1">
        <f>+I8+1</f>
        <v>2</v>
      </c>
      <c r="J9" s="2" t="str">
        <f>'[1]Kelas XII'!D116</f>
        <v>ASEP ANWAR SANI</v>
      </c>
      <c r="K9" s="3">
        <v>55</v>
      </c>
    </row>
    <row r="10" spans="1:11">
      <c r="A10" s="1">
        <f t="shared" ref="A10:A46" si="0">+A9+1</f>
        <v>3</v>
      </c>
      <c r="B10" s="2" t="str">
        <f>'[1]Kelas XII'!D13</f>
        <v>DEVI AHMAD MUBAROK</v>
      </c>
      <c r="C10" s="3">
        <v>30</v>
      </c>
      <c r="E10" s="1">
        <f t="shared" ref="E10:E46" si="1">+E9+1</f>
        <v>3</v>
      </c>
      <c r="F10" s="2" t="str">
        <f>'[1]Kelas XII'!D65</f>
        <v>ASEP YOGI ISKANDAR</v>
      </c>
      <c r="G10" s="3">
        <v>50</v>
      </c>
      <c r="I10" s="1">
        <f t="shared" ref="I10:I45" si="2">+I9+1</f>
        <v>3</v>
      </c>
      <c r="J10" s="2" t="str">
        <f>'[1]Kelas XII'!D117</f>
        <v>CEPI SOPIYANA</v>
      </c>
      <c r="K10" s="3">
        <v>85</v>
      </c>
    </row>
    <row r="11" spans="1:11">
      <c r="A11" s="1">
        <f t="shared" si="0"/>
        <v>4</v>
      </c>
      <c r="B11" s="2" t="str">
        <f>'[1]Kelas XII'!D14</f>
        <v>DEVI WULAN FITRIANI</v>
      </c>
      <c r="C11" s="3">
        <v>30</v>
      </c>
      <c r="E11" s="1">
        <f t="shared" si="1"/>
        <v>4</v>
      </c>
      <c r="F11" s="2" t="str">
        <f>'[1]Kelas XII'!D66</f>
        <v>DEDE MULYAMAN</v>
      </c>
      <c r="G11" s="3">
        <v>75</v>
      </c>
      <c r="I11" s="1">
        <f t="shared" si="2"/>
        <v>4</v>
      </c>
      <c r="J11" s="2" t="str">
        <f>'[1]Kelas XII'!D118</f>
        <v>DASEP SOPIAN HAMZAH</v>
      </c>
      <c r="K11" s="3">
        <v>55</v>
      </c>
    </row>
    <row r="12" spans="1:11">
      <c r="A12" s="1">
        <f t="shared" si="0"/>
        <v>5</v>
      </c>
      <c r="B12" s="2" t="str">
        <f>'[1]Kelas XII'!D15</f>
        <v>DIDIN</v>
      </c>
      <c r="C12" s="3">
        <v>35</v>
      </c>
      <c r="E12" s="1">
        <f t="shared" si="1"/>
        <v>5</v>
      </c>
      <c r="F12" s="2" t="str">
        <f>'[1]Kelas XII'!D67</f>
        <v>ELDI SEFTIANDI</v>
      </c>
      <c r="G12" s="3">
        <v>70</v>
      </c>
      <c r="I12" s="1">
        <f t="shared" si="2"/>
        <v>5</v>
      </c>
      <c r="J12" s="2" t="str">
        <f>'[1]Kelas XII'!D119</f>
        <v>DAYAT HIDAYAT</v>
      </c>
      <c r="K12" s="3">
        <v>70</v>
      </c>
    </row>
    <row r="13" spans="1:11">
      <c r="A13" s="1">
        <f t="shared" si="0"/>
        <v>6</v>
      </c>
      <c r="B13" s="2" t="str">
        <f>'[1]Kelas XII'!D16</f>
        <v>HARI MUHAMAD TAWAKAL</v>
      </c>
      <c r="C13" s="3">
        <v>30</v>
      </c>
      <c r="E13" s="1">
        <f t="shared" si="1"/>
        <v>6</v>
      </c>
      <c r="F13" s="2" t="str">
        <f>'[1]Kelas XII'!D68</f>
        <v>ENDANG SUTENDI</v>
      </c>
      <c r="G13" s="3">
        <v>60</v>
      </c>
      <c r="I13" s="1">
        <f t="shared" si="2"/>
        <v>6</v>
      </c>
      <c r="J13" s="2" t="str">
        <f>'[1]Kelas XII'!D120</f>
        <v>ELGA AYU GURNITA</v>
      </c>
      <c r="K13" s="3">
        <v>75</v>
      </c>
    </row>
    <row r="14" spans="1:11">
      <c r="A14" s="1">
        <f t="shared" si="0"/>
        <v>7</v>
      </c>
      <c r="B14" s="2" t="str">
        <f>'[1]Kelas XII'!D17</f>
        <v>HARIS FATUROCHMAN</v>
      </c>
      <c r="C14" s="3">
        <v>35</v>
      </c>
      <c r="E14" s="1">
        <f t="shared" si="1"/>
        <v>7</v>
      </c>
      <c r="F14" s="2" t="str">
        <f>'[1]Kelas XII'!D69</f>
        <v>ENDRA NUGRAHA</v>
      </c>
      <c r="G14" s="3">
        <v>90</v>
      </c>
      <c r="I14" s="1">
        <f t="shared" si="2"/>
        <v>7</v>
      </c>
      <c r="J14" s="2" t="str">
        <f>'[1]Kelas XII'!D121</f>
        <v>ENGKUS KUSWANDI</v>
      </c>
      <c r="K14" s="3">
        <v>75</v>
      </c>
    </row>
    <row r="15" spans="1:11">
      <c r="A15" s="1">
        <f t="shared" si="0"/>
        <v>8</v>
      </c>
      <c r="B15" s="2" t="str">
        <f>'[1]Kelas XII'!D18</f>
        <v>IRWAN SUBAGJA DINATA</v>
      </c>
      <c r="C15" s="3">
        <v>25</v>
      </c>
      <c r="E15" s="1">
        <f t="shared" si="1"/>
        <v>8</v>
      </c>
      <c r="F15" s="2" t="str">
        <f>'[1]Kelas XII'!D70</f>
        <v>ENENG LITA NOPITASARI</v>
      </c>
      <c r="G15" s="3">
        <v>55</v>
      </c>
      <c r="I15" s="1">
        <f t="shared" si="2"/>
        <v>8</v>
      </c>
      <c r="J15" s="2" t="str">
        <f>'[1]Kelas XII'!D122</f>
        <v>EUIS IDA SITI FATIMAH</v>
      </c>
      <c r="K15" s="3">
        <v>75</v>
      </c>
    </row>
    <row r="16" spans="1:11">
      <c r="A16" s="1">
        <f t="shared" si="0"/>
        <v>9</v>
      </c>
      <c r="B16" s="2" t="str">
        <f>'[1]Kelas XII'!D19</f>
        <v xml:space="preserve">ISNA FAUZI LESTARI </v>
      </c>
      <c r="C16" s="3">
        <v>20</v>
      </c>
      <c r="E16" s="1">
        <f t="shared" si="1"/>
        <v>9</v>
      </c>
      <c r="F16" s="2" t="str">
        <f>'[1]Kelas XII'!D71</f>
        <v>EUIS HENDAYANI</v>
      </c>
      <c r="G16" s="3">
        <v>20</v>
      </c>
      <c r="I16" s="1">
        <f t="shared" si="2"/>
        <v>9</v>
      </c>
      <c r="J16" s="2" t="str">
        <f>'[1]Kelas XII'!D123</f>
        <v>FEBI FIRMAN FAISAL ALWI</v>
      </c>
      <c r="K16" s="3">
        <v>70</v>
      </c>
    </row>
    <row r="17" spans="1:11">
      <c r="A17" s="1">
        <f t="shared" si="0"/>
        <v>10</v>
      </c>
      <c r="B17" s="2" t="str">
        <f>'[1]Kelas XII'!D20</f>
        <v>LISNAWATI (b)</v>
      </c>
      <c r="C17" s="3">
        <v>20</v>
      </c>
      <c r="E17" s="1">
        <f t="shared" si="1"/>
        <v>10</v>
      </c>
      <c r="F17" s="2" t="str">
        <f>'[1]Kelas XII'!D72</f>
        <v>HILMAN PURNAMA</v>
      </c>
      <c r="G17" s="3">
        <v>15</v>
      </c>
      <c r="I17" s="1">
        <f t="shared" si="2"/>
        <v>10</v>
      </c>
      <c r="J17" s="2" t="str">
        <f>'[1]Kelas XII'!D124</f>
        <v>FIKRI FIKRUL MUBAROK</v>
      </c>
      <c r="K17" s="3">
        <v>75</v>
      </c>
    </row>
    <row r="18" spans="1:11">
      <c r="A18" s="1">
        <f t="shared" si="0"/>
        <v>11</v>
      </c>
      <c r="B18" s="2" t="str">
        <f>'[1]Kelas XII'!D21</f>
        <v>LUTHFIAH ALWI</v>
      </c>
      <c r="C18" s="3">
        <v>40</v>
      </c>
      <c r="E18" s="1">
        <f t="shared" si="1"/>
        <v>11</v>
      </c>
      <c r="F18" s="2" t="str">
        <f>'[1]Kelas XII'!D73</f>
        <v>INDRA PRAYOGA</v>
      </c>
      <c r="G18" s="3">
        <v>35</v>
      </c>
      <c r="I18" s="1">
        <f t="shared" si="2"/>
        <v>11</v>
      </c>
      <c r="J18" s="2" t="str">
        <f>'[1]Kelas XII'!D125</f>
        <v>HERKI TORNADO</v>
      </c>
      <c r="K18" s="3">
        <v>65</v>
      </c>
    </row>
    <row r="19" spans="1:11">
      <c r="A19" s="1">
        <f t="shared" si="0"/>
        <v>12</v>
      </c>
      <c r="B19" s="2" t="str">
        <f>'[1]Kelas XII'!D22</f>
        <v>MEY MEY SELA SETIAWAN</v>
      </c>
      <c r="C19" s="3">
        <v>30</v>
      </c>
      <c r="E19" s="1">
        <f t="shared" si="1"/>
        <v>12</v>
      </c>
      <c r="F19" s="2" t="str">
        <f>'[1]Kelas XII'!D74</f>
        <v>IPAN DIANSYAH</v>
      </c>
      <c r="G19" s="3">
        <v>35</v>
      </c>
      <c r="I19" s="1">
        <f t="shared" si="2"/>
        <v>12</v>
      </c>
      <c r="J19" s="2" t="str">
        <f>'[1]Kelas XII'!D126</f>
        <v>IRMA NURUL MASRULAH</v>
      </c>
      <c r="K19" s="3">
        <v>45</v>
      </c>
    </row>
    <row r="20" spans="1:11">
      <c r="A20" s="1">
        <f t="shared" si="0"/>
        <v>13</v>
      </c>
      <c r="B20" s="2" t="str">
        <f>'[1]Kelas XII'!D23</f>
        <v>MIRA CHOERUNNISA</v>
      </c>
      <c r="C20" s="3">
        <v>45</v>
      </c>
      <c r="E20" s="1">
        <f t="shared" si="1"/>
        <v>13</v>
      </c>
      <c r="F20" s="2" t="str">
        <f>'[1]Kelas XII'!D75</f>
        <v>KIKI NURJAMAN</v>
      </c>
      <c r="G20" s="3">
        <v>40</v>
      </c>
      <c r="I20" s="1">
        <f t="shared" si="2"/>
        <v>13</v>
      </c>
      <c r="J20" s="2" t="str">
        <f>'[1]Kelas XII'!D127</f>
        <v>IRWAN ANJAR SUKMARA</v>
      </c>
      <c r="K20" s="3">
        <v>75</v>
      </c>
    </row>
    <row r="21" spans="1:11">
      <c r="A21" s="1">
        <f t="shared" si="0"/>
        <v>14</v>
      </c>
      <c r="B21" s="2" t="str">
        <f>'[1]Kelas XII'!D24</f>
        <v>MUHAMAD HADIANSYAH</v>
      </c>
      <c r="C21" s="3">
        <v>55</v>
      </c>
      <c r="E21" s="1">
        <f t="shared" si="1"/>
        <v>14</v>
      </c>
      <c r="F21" s="2" t="str">
        <f>'[1]Kelas XII'!D76</f>
        <v>LENI SUMARNI</v>
      </c>
      <c r="G21" s="3">
        <v>40</v>
      </c>
      <c r="I21" s="1">
        <f t="shared" si="2"/>
        <v>14</v>
      </c>
      <c r="J21" s="2" t="str">
        <f>'[1]Kelas XII'!D128</f>
        <v>IRWAN TRESNAWAN</v>
      </c>
      <c r="K21" s="3">
        <v>50</v>
      </c>
    </row>
    <row r="22" spans="1:11">
      <c r="A22" s="1">
        <f t="shared" si="0"/>
        <v>15</v>
      </c>
      <c r="B22" s="2" t="str">
        <f>'[1]Kelas XII'!D25</f>
        <v>NENG SUSI SUSANTI</v>
      </c>
      <c r="C22" s="3">
        <v>60</v>
      </c>
      <c r="E22" s="1">
        <f t="shared" si="1"/>
        <v>15</v>
      </c>
      <c r="F22" s="2" t="str">
        <f>'[1]Kelas XII'!D77</f>
        <v>LISNAWATI (a)</v>
      </c>
      <c r="G22" s="3">
        <v>35</v>
      </c>
      <c r="I22" s="1">
        <f t="shared" si="2"/>
        <v>15</v>
      </c>
      <c r="J22" s="2" t="str">
        <f>'[1]Kelas XII'!D129</f>
        <v>ISMAIL</v>
      </c>
      <c r="K22" s="3">
        <v>75</v>
      </c>
    </row>
    <row r="23" spans="1:11">
      <c r="A23" s="1">
        <f t="shared" si="0"/>
        <v>16</v>
      </c>
      <c r="B23" s="2" t="str">
        <f>'[1]Kelas XII'!D26</f>
        <v>OKI MULYA FRASATIA</v>
      </c>
      <c r="C23" s="3">
        <v>55</v>
      </c>
      <c r="E23" s="1">
        <f t="shared" si="1"/>
        <v>16</v>
      </c>
      <c r="F23" s="2" t="str">
        <f>'[1]Kelas XII'!D78</f>
        <v>MISA MEILANI NURJANAH</v>
      </c>
      <c r="G23" s="3">
        <v>20</v>
      </c>
      <c r="I23" s="1">
        <f t="shared" si="2"/>
        <v>16</v>
      </c>
      <c r="J23" s="2" t="str">
        <f>'[1]Kelas XII'!D130</f>
        <v>IVTAH NOOR AZIZ</v>
      </c>
      <c r="K23" s="3">
        <v>75</v>
      </c>
    </row>
    <row r="24" spans="1:11">
      <c r="A24" s="1">
        <f t="shared" si="0"/>
        <v>17</v>
      </c>
      <c r="B24" s="2" t="str">
        <f>'[1]Kelas XII'!D27</f>
        <v>PEPI AYU LEGENSA</v>
      </c>
      <c r="C24" s="3">
        <v>25</v>
      </c>
      <c r="E24" s="1">
        <f t="shared" si="1"/>
        <v>17</v>
      </c>
      <c r="F24" s="2" t="str">
        <f>'[1]Kelas XII'!D79</f>
        <v>NEINA LUSY</v>
      </c>
      <c r="G24" s="3">
        <v>20</v>
      </c>
      <c r="I24" s="1">
        <f t="shared" si="2"/>
        <v>17</v>
      </c>
      <c r="J24" s="2" t="str">
        <f>'[1]Kelas XII'!D131</f>
        <v>IWAN IRAWAN</v>
      </c>
      <c r="K24" s="3">
        <v>60</v>
      </c>
    </row>
    <row r="25" spans="1:11">
      <c r="A25" s="1">
        <f t="shared" si="0"/>
        <v>18</v>
      </c>
      <c r="B25" s="2" t="str">
        <f>'[1]Kelas XII'!D28</f>
        <v>RAHMAT HIDAYAT</v>
      </c>
      <c r="C25" s="3">
        <v>25</v>
      </c>
      <c r="E25" s="1">
        <f t="shared" si="1"/>
        <v>18</v>
      </c>
      <c r="F25" s="2" t="str">
        <f>'[1]Kelas XII'!D80</f>
        <v>OPANG</v>
      </c>
      <c r="G25" s="3">
        <v>15</v>
      </c>
      <c r="I25" s="1">
        <f t="shared" si="2"/>
        <v>18</v>
      </c>
      <c r="J25" s="2" t="str">
        <f>'[1]Kelas XII'!D132</f>
        <v>MAYA NURHASANAH</v>
      </c>
      <c r="K25" s="3">
        <v>75</v>
      </c>
    </row>
    <row r="26" spans="1:11">
      <c r="A26" s="1">
        <f t="shared" si="0"/>
        <v>19</v>
      </c>
      <c r="B26" s="2" t="str">
        <f>'[1]Kelas XII'!D29</f>
        <v>RIDWAN</v>
      </c>
      <c r="C26" s="3">
        <v>15</v>
      </c>
      <c r="E26" s="1">
        <f t="shared" si="1"/>
        <v>19</v>
      </c>
      <c r="F26" s="2" t="str">
        <f>'[1]Kelas XII'!D81</f>
        <v>RANI FUJI LESTARI</v>
      </c>
      <c r="G26" s="3">
        <v>25</v>
      </c>
      <c r="I26" s="1">
        <f t="shared" si="2"/>
        <v>19</v>
      </c>
      <c r="J26" s="2" t="str">
        <f>'[1]Kelas XII'!D133</f>
        <v>MEGAWATI</v>
      </c>
      <c r="K26" s="3">
        <v>70</v>
      </c>
    </row>
    <row r="27" spans="1:11">
      <c r="A27" s="1">
        <f t="shared" si="0"/>
        <v>20</v>
      </c>
      <c r="B27" s="2" t="str">
        <f>'[1]Kelas XII'!D30</f>
        <v>RIFKA AYU GUSTINA</v>
      </c>
      <c r="C27" s="3">
        <v>25</v>
      </c>
      <c r="E27" s="1">
        <f t="shared" si="1"/>
        <v>20</v>
      </c>
      <c r="F27" s="2" t="str">
        <f>'[1]Kelas XII'!D82</f>
        <v>RANI NOPEBRIANI</v>
      </c>
      <c r="G27" s="3">
        <v>25</v>
      </c>
      <c r="I27" s="1">
        <f t="shared" si="2"/>
        <v>20</v>
      </c>
      <c r="J27" s="2" t="str">
        <f>'[1]Kelas XII'!D134</f>
        <v>MIRA NOVIYANTI</v>
      </c>
      <c r="K27" s="3">
        <v>65</v>
      </c>
    </row>
    <row r="28" spans="1:11">
      <c r="A28" s="1">
        <f t="shared" si="0"/>
        <v>21</v>
      </c>
      <c r="B28" s="2" t="str">
        <f>'[1]Kelas XII'!D31</f>
        <v>RINDA RISNAWATI</v>
      </c>
      <c r="C28" s="3">
        <v>20</v>
      </c>
      <c r="E28" s="1">
        <f t="shared" si="1"/>
        <v>21</v>
      </c>
      <c r="F28" s="2" t="str">
        <f>'[1]Kelas XII'!D83</f>
        <v>RELA LASARI PURNAMA</v>
      </c>
      <c r="G28" s="3">
        <v>35</v>
      </c>
      <c r="I28" s="1">
        <f t="shared" si="2"/>
        <v>21</v>
      </c>
      <c r="J28" s="2" t="str">
        <f>'[1]Kelas XII'!D135</f>
        <v>NENENG YULIANI LESTARI</v>
      </c>
      <c r="K28" s="3">
        <v>70</v>
      </c>
    </row>
    <row r="29" spans="1:11">
      <c r="A29" s="1">
        <f t="shared" si="0"/>
        <v>22</v>
      </c>
      <c r="B29" s="2" t="str">
        <f>'[1]Kelas XII'!D32</f>
        <v>RINDI ANTRI WAHYUNI</v>
      </c>
      <c r="C29" s="3">
        <v>20</v>
      </c>
      <c r="E29" s="1">
        <f t="shared" si="1"/>
        <v>22</v>
      </c>
      <c r="F29" s="2" t="str">
        <f>'[1]Kelas XII'!D84</f>
        <v>RENDI FIRMANSYAH</v>
      </c>
      <c r="G29" s="3">
        <v>25</v>
      </c>
      <c r="I29" s="1">
        <f t="shared" si="2"/>
        <v>22</v>
      </c>
      <c r="J29" s="2" t="str">
        <f>'[1]Kelas XII'!D136</f>
        <v>NOVI LISTIANI</v>
      </c>
      <c r="K29" s="3">
        <v>40</v>
      </c>
    </row>
    <row r="30" spans="1:11">
      <c r="A30" s="1">
        <f t="shared" si="0"/>
        <v>23</v>
      </c>
      <c r="B30" s="2" t="str">
        <f>'[1]Kelas XII'!D33</f>
        <v>RISMAYANTI</v>
      </c>
      <c r="C30" s="3">
        <v>30</v>
      </c>
      <c r="E30" s="1">
        <f t="shared" si="1"/>
        <v>23</v>
      </c>
      <c r="F30" s="2" t="str">
        <f>'[1]Kelas XII'!D85</f>
        <v>RIANA PUTRI PARTELA</v>
      </c>
      <c r="G30" s="3">
        <v>60</v>
      </c>
      <c r="I30" s="1">
        <f t="shared" si="2"/>
        <v>23</v>
      </c>
      <c r="J30" s="2" t="str">
        <f>'[1]Kelas XII'!D137</f>
        <v>NURHALIMAH</v>
      </c>
      <c r="K30" s="3">
        <v>70</v>
      </c>
    </row>
    <row r="31" spans="1:11">
      <c r="A31" s="1">
        <f t="shared" si="0"/>
        <v>24</v>
      </c>
      <c r="B31" s="2" t="str">
        <f>'[1]Kelas XII'!D34</f>
        <v>RUDI GUNAWAN</v>
      </c>
      <c r="C31" s="3">
        <v>35</v>
      </c>
      <c r="E31" s="1">
        <f t="shared" si="1"/>
        <v>24</v>
      </c>
      <c r="F31" s="2" t="str">
        <f>'[1]Kelas XII'!D86</f>
        <v>RISE NURIMAN</v>
      </c>
      <c r="G31" s="3">
        <v>35</v>
      </c>
      <c r="I31" s="1">
        <f t="shared" si="2"/>
        <v>24</v>
      </c>
      <c r="J31" s="2" t="str">
        <f>'[1]Kelas XII'!D138</f>
        <v>NURUL IHLAS</v>
      </c>
      <c r="K31" s="3">
        <v>70</v>
      </c>
    </row>
    <row r="32" spans="1:11">
      <c r="A32" s="1">
        <f t="shared" si="0"/>
        <v>25</v>
      </c>
      <c r="B32" s="2" t="str">
        <f>'[1]Kelas XII'!D35</f>
        <v>SANDIKI NIKHOLAS SAPUTRA</v>
      </c>
      <c r="C32" s="3">
        <v>50</v>
      </c>
      <c r="E32" s="1">
        <f t="shared" si="1"/>
        <v>25</v>
      </c>
      <c r="F32" s="2" t="str">
        <f>'[1]Kelas XII'!D87</f>
        <v>RISTI SUSAN FEBRIANI</v>
      </c>
      <c r="G32" s="3">
        <v>25</v>
      </c>
      <c r="I32" s="1">
        <f t="shared" si="2"/>
        <v>25</v>
      </c>
      <c r="J32" s="2" t="str">
        <f>'[1]Kelas XII'!D139</f>
        <v>PRINA NOPIANTI</v>
      </c>
      <c r="K32" s="3">
        <v>75</v>
      </c>
    </row>
    <row r="33" spans="1:11">
      <c r="A33" s="1">
        <f t="shared" si="0"/>
        <v>26</v>
      </c>
      <c r="B33" s="2" t="str">
        <f>'[1]Kelas XII'!D36</f>
        <v>SANTI SUMIATI</v>
      </c>
      <c r="C33" s="3">
        <v>45</v>
      </c>
      <c r="E33" s="1">
        <f t="shared" si="1"/>
        <v>26</v>
      </c>
      <c r="F33" s="2" t="str">
        <f>'[1]Kelas XII'!D88</f>
        <v>ROROH ROKAYAH</v>
      </c>
      <c r="G33" s="3">
        <v>40</v>
      </c>
      <c r="I33" s="1">
        <f t="shared" si="2"/>
        <v>26</v>
      </c>
      <c r="J33" s="2" t="str">
        <f>'[1]Kelas XII'!D140</f>
        <v>RITA PUSPITA DEWI</v>
      </c>
      <c r="K33" s="3">
        <v>70</v>
      </c>
    </row>
    <row r="34" spans="1:11">
      <c r="A34" s="1">
        <f t="shared" si="0"/>
        <v>27</v>
      </c>
      <c r="B34" s="2" t="str">
        <f>'[1]Kelas XII'!D37</f>
        <v>SARPA  SARPUDIN</v>
      </c>
      <c r="C34" s="3">
        <v>85</v>
      </c>
      <c r="E34" s="1">
        <f t="shared" si="1"/>
        <v>27</v>
      </c>
      <c r="F34" s="2" t="str">
        <f>'[1]Kelas XII'!D89</f>
        <v>SAEPUL MUBAROK</v>
      </c>
      <c r="G34" s="3">
        <v>45</v>
      </c>
      <c r="I34" s="1">
        <f t="shared" si="2"/>
        <v>27</v>
      </c>
      <c r="J34" s="2" t="str">
        <f>'[1]Kelas XII'!D141</f>
        <v>RIZAL NURANWAR</v>
      </c>
      <c r="K34" s="3">
        <v>80</v>
      </c>
    </row>
    <row r="35" spans="1:11">
      <c r="A35" s="1">
        <f t="shared" si="0"/>
        <v>28</v>
      </c>
      <c r="B35" s="2" t="str">
        <f>'[1]Kelas XII'!D38</f>
        <v>SEPDI AHMAD KHOERUL AKBAR</v>
      </c>
      <c r="C35" s="3">
        <v>85</v>
      </c>
      <c r="E35" s="1">
        <f t="shared" si="1"/>
        <v>28</v>
      </c>
      <c r="F35" s="2" t="str">
        <f>'[1]Kelas XII'!D90</f>
        <v>SITI AMINAH</v>
      </c>
      <c r="G35" s="3">
        <v>70</v>
      </c>
      <c r="I35" s="1">
        <f t="shared" si="2"/>
        <v>28</v>
      </c>
      <c r="J35" s="2" t="str">
        <f>'[1]Kelas XII'!D142</f>
        <v>RIZKI EKA RIAN RINALDI</v>
      </c>
      <c r="K35" s="3">
        <v>80</v>
      </c>
    </row>
    <row r="36" spans="1:11">
      <c r="A36" s="1">
        <f t="shared" si="0"/>
        <v>29</v>
      </c>
      <c r="B36" s="2" t="str">
        <f>'[1]Kelas XII'!D39</f>
        <v>SITI NURJAMILAH</v>
      </c>
      <c r="C36" s="3">
        <v>45</v>
      </c>
      <c r="E36" s="1">
        <f t="shared" si="1"/>
        <v>29</v>
      </c>
      <c r="F36" s="2" t="str">
        <f>'[1]Kelas XII'!D91</f>
        <v>SITI JARIAH</v>
      </c>
      <c r="G36" s="3">
        <v>45</v>
      </c>
      <c r="I36" s="1">
        <f t="shared" si="2"/>
        <v>29</v>
      </c>
      <c r="J36" s="2" t="str">
        <f>'[1]Kelas XII'!D143</f>
        <v>RIZKY RISKY MUHAMAD GHIBRAN</v>
      </c>
      <c r="K36" s="3">
        <v>55</v>
      </c>
    </row>
    <row r="37" spans="1:11">
      <c r="A37" s="1">
        <f t="shared" si="0"/>
        <v>30</v>
      </c>
      <c r="B37" s="2" t="str">
        <f>'[1]Kelas XII'!D40</f>
        <v>SOPI RAHMAWATI</v>
      </c>
      <c r="C37" s="3">
        <v>45</v>
      </c>
      <c r="E37" s="1">
        <f t="shared" si="1"/>
        <v>30</v>
      </c>
      <c r="F37" s="2" t="str">
        <f>'[1]Kelas XII'!D92</f>
        <v>SOPI MALINDA</v>
      </c>
      <c r="G37" s="3">
        <v>50</v>
      </c>
      <c r="I37" s="1">
        <f t="shared" si="2"/>
        <v>30</v>
      </c>
      <c r="J37" s="2" t="str">
        <f>'[1]Kelas XII'!D144</f>
        <v>SELA NUROHMAH</v>
      </c>
      <c r="K37" s="3">
        <v>40</v>
      </c>
    </row>
    <row r="38" spans="1:11">
      <c r="A38" s="1">
        <f t="shared" si="0"/>
        <v>31</v>
      </c>
      <c r="B38" s="2" t="str">
        <f>'[1]Kelas XII'!D41</f>
        <v>SOPIA DEWI RAHMAWATI</v>
      </c>
      <c r="C38" s="3">
        <v>45</v>
      </c>
      <c r="E38" s="1">
        <f t="shared" si="1"/>
        <v>31</v>
      </c>
      <c r="F38" s="2" t="str">
        <f>'[1]Kelas XII'!D93</f>
        <v>SUSI SUSANTI</v>
      </c>
      <c r="G38" s="3">
        <v>25</v>
      </c>
      <c r="I38" s="1">
        <f t="shared" si="2"/>
        <v>31</v>
      </c>
      <c r="J38" s="2" t="str">
        <f>'[1]Kelas XII'!D145</f>
        <v>SITI AISYAH AGUSTIANI</v>
      </c>
      <c r="K38" s="3">
        <v>60</v>
      </c>
    </row>
    <row r="39" spans="1:11">
      <c r="A39" s="1">
        <f t="shared" si="0"/>
        <v>32</v>
      </c>
      <c r="B39" s="2" t="str">
        <f>'[1]Kelas XII'!D42</f>
        <v>SRI AYU SAFITRI</v>
      </c>
      <c r="C39" s="3">
        <v>50</v>
      </c>
      <c r="E39" s="1">
        <f t="shared" si="1"/>
        <v>32</v>
      </c>
      <c r="F39" s="2" t="str">
        <f>'[1]Kelas XII'!D94</f>
        <v>TEDY PRAYOGA SANUSI</v>
      </c>
      <c r="G39" s="3">
        <v>45</v>
      </c>
      <c r="I39" s="1">
        <f t="shared" si="2"/>
        <v>32</v>
      </c>
      <c r="J39" s="2" t="str">
        <f>'[1]Kelas XII'!D146</f>
        <v>SITI JULAEHA ISKANDAR</v>
      </c>
      <c r="K39" s="3">
        <v>70</v>
      </c>
    </row>
    <row r="40" spans="1:11">
      <c r="A40" s="1">
        <f t="shared" si="0"/>
        <v>33</v>
      </c>
      <c r="B40" s="2" t="str">
        <f>'[1]Kelas XII'!D43</f>
        <v>SRI RAHMAWATI</v>
      </c>
      <c r="C40" s="3">
        <v>40</v>
      </c>
      <c r="E40" s="1">
        <f t="shared" si="1"/>
        <v>33</v>
      </c>
      <c r="F40" s="2" t="str">
        <f>'[1]Kelas XII'!D95</f>
        <v>TERI NAWASI</v>
      </c>
      <c r="G40" s="3">
        <v>30</v>
      </c>
      <c r="I40" s="1">
        <f t="shared" si="2"/>
        <v>33</v>
      </c>
      <c r="J40" s="2" t="str">
        <f>'[1]Kelas XII'!D147</f>
        <v>SITI NURAFFIFAH</v>
      </c>
      <c r="K40" s="3">
        <v>50</v>
      </c>
    </row>
    <row r="41" spans="1:11">
      <c r="A41" s="1">
        <f t="shared" si="0"/>
        <v>34</v>
      </c>
      <c r="B41" s="2" t="str">
        <f>'[1]Kelas XII'!D44</f>
        <v>WIDI NOVIANA UTAMI</v>
      </c>
      <c r="C41" s="3">
        <v>45</v>
      </c>
      <c r="E41" s="1">
        <f t="shared" si="1"/>
        <v>34</v>
      </c>
      <c r="F41" s="2" t="str">
        <f>'[1]Kelas XII'!D96</f>
        <v>ULPI NURHAYATI</v>
      </c>
      <c r="G41" s="3">
        <v>40</v>
      </c>
      <c r="I41" s="1">
        <f t="shared" si="2"/>
        <v>34</v>
      </c>
      <c r="J41" s="2" t="str">
        <f>'[1]Kelas XII'!D148</f>
        <v>SRI SUSANTI</v>
      </c>
      <c r="K41" s="3">
        <v>70</v>
      </c>
    </row>
    <row r="42" spans="1:11">
      <c r="A42" s="1">
        <f t="shared" si="0"/>
        <v>35</v>
      </c>
      <c r="B42" s="2" t="str">
        <f>'[1]Kelas XII'!D45</f>
        <v>WINA DESI SUPRIATNA PUTRI</v>
      </c>
      <c r="C42" s="3">
        <v>45</v>
      </c>
      <c r="E42" s="1">
        <f t="shared" si="1"/>
        <v>35</v>
      </c>
      <c r="F42" s="2" t="str">
        <f>'[1]Kelas XII'!D97</f>
        <v>WINA KARLINA</v>
      </c>
      <c r="G42" s="3">
        <v>45</v>
      </c>
      <c r="I42" s="1">
        <f t="shared" si="2"/>
        <v>35</v>
      </c>
      <c r="J42" s="2" t="str">
        <f>'[1]Kelas XII'!D149</f>
        <v>TENI RAHMAYANTI</v>
      </c>
      <c r="K42" s="3">
        <v>65</v>
      </c>
    </row>
    <row r="43" spans="1:11">
      <c r="A43" s="1">
        <f t="shared" si="0"/>
        <v>36</v>
      </c>
      <c r="B43" s="2" t="str">
        <f>'[1]Kelas XII'!D46</f>
        <v>YANI SURYANI</v>
      </c>
      <c r="C43" s="3">
        <v>45</v>
      </c>
      <c r="E43" s="1">
        <f t="shared" si="1"/>
        <v>36</v>
      </c>
      <c r="F43" s="2" t="str">
        <f>'[1]Kelas XII'!D98</f>
        <v>WIWIK RAHMAWATI</v>
      </c>
      <c r="G43" s="3">
        <v>45</v>
      </c>
      <c r="I43" s="1">
        <f t="shared" si="2"/>
        <v>36</v>
      </c>
      <c r="J43" s="2" t="str">
        <f>'[1]Kelas XII'!D150</f>
        <v>UCU SAPITRI</v>
      </c>
      <c r="K43" s="3">
        <v>65</v>
      </c>
    </row>
    <row r="44" spans="1:11">
      <c r="A44" s="1">
        <f t="shared" si="0"/>
        <v>37</v>
      </c>
      <c r="B44" s="2" t="str">
        <f>'[1]Kelas XII'!D47</f>
        <v>YOSEP RINALDI</v>
      </c>
      <c r="C44" s="3">
        <v>45</v>
      </c>
      <c r="E44" s="1">
        <f t="shared" si="1"/>
        <v>37</v>
      </c>
      <c r="F44" s="2" t="str">
        <f>'[1]Kelas XII'!D99</f>
        <v>YAYU ASTUTI</v>
      </c>
      <c r="G44" s="3">
        <v>30</v>
      </c>
      <c r="I44" s="1">
        <f t="shared" si="2"/>
        <v>37</v>
      </c>
      <c r="J44" s="2" t="str">
        <f>'[1]Kelas XII'!D151</f>
        <v>USEP SUHENDAR</v>
      </c>
      <c r="K44" s="3">
        <v>50</v>
      </c>
    </row>
    <row r="45" spans="1:11">
      <c r="A45" s="1">
        <f t="shared" si="0"/>
        <v>38</v>
      </c>
      <c r="B45" s="2" t="str">
        <f>'[1]Kelas XII'!D48</f>
        <v>YULIANTI (B)</v>
      </c>
      <c r="C45" s="3">
        <v>45</v>
      </c>
      <c r="E45" s="1">
        <f t="shared" si="1"/>
        <v>38</v>
      </c>
      <c r="F45" s="2" t="str">
        <f>'[1]Kelas XII'!D100</f>
        <v>YUDIANSYAH</v>
      </c>
      <c r="G45" s="3">
        <v>35</v>
      </c>
      <c r="I45" s="1">
        <f t="shared" si="2"/>
        <v>38</v>
      </c>
      <c r="J45" s="2" t="str">
        <f>'[1]Kelas XII'!D152</f>
        <v>YULIANTI (A)</v>
      </c>
      <c r="K45" s="3">
        <v>60</v>
      </c>
    </row>
    <row r="46" spans="1:11">
      <c r="A46" s="1">
        <f t="shared" si="0"/>
        <v>39</v>
      </c>
      <c r="B46" s="2" t="str">
        <f>'[1]Kelas XII'!D49</f>
        <v>FAHRI AHMAD SYAHID</v>
      </c>
      <c r="C46" s="3">
        <v>55</v>
      </c>
      <c r="E46" s="1">
        <f t="shared" si="1"/>
        <v>39</v>
      </c>
      <c r="F46" s="2" t="str">
        <f>'[1]Kelas XII'!D101</f>
        <v>ZAINAL ARIF</v>
      </c>
      <c r="G46" s="3">
        <v>35</v>
      </c>
      <c r="I46" s="3"/>
      <c r="J46" s="3" t="s">
        <v>6</v>
      </c>
      <c r="K46" s="3">
        <f t="shared" ref="K46" si="3">+MAX(K8:K45)</f>
        <v>85</v>
      </c>
    </row>
    <row r="47" spans="1:11">
      <c r="A47" s="3"/>
      <c r="B47" s="3" t="s">
        <v>6</v>
      </c>
      <c r="C47" s="3">
        <f t="shared" ref="C47" si="4">+MAX(C8:C46)</f>
        <v>85</v>
      </c>
      <c r="E47" s="3"/>
      <c r="F47" s="3" t="s">
        <v>6</v>
      </c>
      <c r="G47" s="3">
        <f t="shared" ref="G47" si="5">+MAX(G9:G46)</f>
        <v>90</v>
      </c>
      <c r="I47" s="3"/>
      <c r="J47" s="3" t="s">
        <v>7</v>
      </c>
      <c r="K47" s="3">
        <f t="shared" ref="K47" si="6">+MIN(K8:K45)</f>
        <v>40</v>
      </c>
    </row>
    <row r="48" spans="1:11">
      <c r="A48" s="3"/>
      <c r="B48" s="3" t="s">
        <v>7</v>
      </c>
      <c r="C48" s="3">
        <f t="shared" ref="C48" si="7">+MIN(C8:C46)</f>
        <v>15</v>
      </c>
      <c r="E48" s="3"/>
      <c r="F48" s="3" t="s">
        <v>7</v>
      </c>
      <c r="G48" s="3">
        <f t="shared" ref="G48" si="8">+MIN(G9:G46)</f>
        <v>15</v>
      </c>
      <c r="I48" s="3"/>
      <c r="J48" s="3" t="s">
        <v>8</v>
      </c>
      <c r="K48" s="3">
        <f t="shared" ref="K48" si="9">+AVERAGE(K8:K45)</f>
        <v>65.131578947368425</v>
      </c>
    </row>
    <row r="49" spans="1:11">
      <c r="A49" s="3"/>
      <c r="B49" s="3" t="s">
        <v>8</v>
      </c>
      <c r="C49" s="3">
        <f t="shared" ref="C49" si="10">+AVERAGE(C8:C46)</f>
        <v>38.846153846153847</v>
      </c>
      <c r="E49" s="3"/>
      <c r="F49" s="3" t="s">
        <v>8</v>
      </c>
      <c r="G49" s="3">
        <f t="shared" ref="G49" si="11">+AVERAGE(G9:G46)</f>
        <v>40.131578947368418</v>
      </c>
      <c r="I49" s="3"/>
      <c r="J49" s="3" t="s">
        <v>9</v>
      </c>
      <c r="K49" s="3"/>
    </row>
    <row r="50" spans="1:11">
      <c r="A50" s="3"/>
      <c r="B50" s="3" t="s">
        <v>9</v>
      </c>
      <c r="C50" s="3"/>
      <c r="E50" s="3"/>
      <c r="F50" s="3" t="s">
        <v>9</v>
      </c>
      <c r="G50" s="3"/>
    </row>
    <row r="51" spans="1:11">
      <c r="A51" s="3"/>
      <c r="B51" s="3"/>
      <c r="C51" s="3"/>
    </row>
    <row r="110" spans="1:3">
      <c r="A110" s="3"/>
      <c r="B110" s="3"/>
      <c r="C110" s="3"/>
    </row>
    <row r="167" spans="1:3">
      <c r="A167" s="3"/>
      <c r="B167" s="3"/>
      <c r="C167" s="3"/>
    </row>
  </sheetData>
  <mergeCells count="15">
    <mergeCell ref="A1:C1"/>
    <mergeCell ref="A2:C2"/>
    <mergeCell ref="A3:C3"/>
    <mergeCell ref="A5:A7"/>
    <mergeCell ref="B5:B7"/>
    <mergeCell ref="E1:G1"/>
    <mergeCell ref="E2:G2"/>
    <mergeCell ref="E3:G3"/>
    <mergeCell ref="E5:E7"/>
    <mergeCell ref="F5:F7"/>
    <mergeCell ref="I1:K1"/>
    <mergeCell ref="I2:K2"/>
    <mergeCell ref="I3:K3"/>
    <mergeCell ref="I5:I7"/>
    <mergeCell ref="J5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dcterms:created xsi:type="dcterms:W3CDTF">2011-10-16T03:56:13Z</dcterms:created>
  <dcterms:modified xsi:type="dcterms:W3CDTF">2011-10-22T16:22:33Z</dcterms:modified>
</cp:coreProperties>
</file>